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<sst xmlns="http://schemas.openxmlformats.org/spreadsheetml/2006/main" count="79" uniqueCount="72">
  <si>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</si>
  <si>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</si>
  <si>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</si>
  <si>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</si>
  <si>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</si>
  <si>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</si>
  <si>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</si>
  <si>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</si>
  <si>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</si>
  <si>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</si>
  <si>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</si>
  <si>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</si>
  <si>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</si>
  <si>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</si>
  <si>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</si>
  <si>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</si>
  <si>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</si>
  <si>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</si>
  <si>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</si>
  <si>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</si>
  <si>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</si>
  <si>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</si>
  <si>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</si>
  <si>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ВСЕГО РАСХОДОВ</t>
  </si>
  <si>
    <t>Финансовая помощь бюджетам других уровней</t>
  </si>
  <si>
    <t>Представительные органы МСУ</t>
  </si>
  <si>
    <t>0103</t>
  </si>
  <si>
    <t>Прочие мероприятия по благоустройству</t>
  </si>
  <si>
    <t>Уличное освещение</t>
  </si>
  <si>
    <t>Озеленение</t>
  </si>
  <si>
    <r>
      <t xml:space="preserve">                                    </t>
    </r>
    <r>
      <rPr>
        <b/>
        <sz val="10"/>
        <rFont val="Times New Roman"/>
        <family val="1"/>
      </rPr>
      <t xml:space="preserve">  Образование</t>
    </r>
  </si>
  <si>
    <t>Молодежная политика и оздоровление детей</t>
  </si>
  <si>
    <t>0707</t>
  </si>
  <si>
    <t xml:space="preserve"> Мобилизационная и вневойсковая подготовка</t>
  </si>
  <si>
    <r>
      <t xml:space="preserve">       </t>
    </r>
    <r>
      <rPr>
        <b/>
        <sz val="10"/>
        <rFont val="Times New Roman"/>
        <family val="1"/>
      </rPr>
      <t xml:space="preserve"> 0200</t>
    </r>
  </si>
  <si>
    <t>0203</t>
  </si>
  <si>
    <t>Национальная оборона</t>
  </si>
  <si>
    <t>Благоустройство</t>
  </si>
  <si>
    <t>0503</t>
  </si>
  <si>
    <t>Содержание автомобильных дорог и инженерных сооружений на них в границах поселений</t>
  </si>
  <si>
    <t>0700</t>
  </si>
  <si>
    <t>Обеспечение пожарной безопасности</t>
  </si>
  <si>
    <t>Мероприятия в области коммунального хозяйства</t>
  </si>
  <si>
    <t>к решению Совета депутатов</t>
  </si>
  <si>
    <t>Веревского сельского поселения</t>
  </si>
  <si>
    <t>Другие вопросы в области национальной экономики</t>
  </si>
  <si>
    <t>0412</t>
  </si>
  <si>
    <t>Жилищное хозяйство</t>
  </si>
  <si>
    <t>0501</t>
  </si>
  <si>
    <t>Общеэкономические вопросы</t>
  </si>
  <si>
    <t>0401</t>
  </si>
  <si>
    <t>Приложение 6</t>
  </si>
  <si>
    <t>Содержание мест захоронения (кладбищ)</t>
  </si>
  <si>
    <t xml:space="preserve">по разделам и подразделам функциональной классификации </t>
  </si>
  <si>
    <t>Распределение бюджетных ассигнований</t>
  </si>
  <si>
    <t>1100</t>
  </si>
  <si>
    <t>1102</t>
  </si>
  <si>
    <t>Массовый спорт</t>
  </si>
  <si>
    <t>Культура и кинематография</t>
  </si>
  <si>
    <t>Физическая культура  и спорт</t>
  </si>
  <si>
    <t>0410</t>
  </si>
  <si>
    <t>Связь и информатика</t>
  </si>
  <si>
    <t>0111</t>
  </si>
  <si>
    <t>0113</t>
  </si>
  <si>
    <t>Социальная политика</t>
  </si>
  <si>
    <t>Социальное обеспечение населения</t>
  </si>
  <si>
    <t>1003</t>
  </si>
  <si>
    <t>Бюджет на  2012 г.  тыс.руб.</t>
  </si>
  <si>
    <t>Дорожное хозяйство (дорожные фонды)</t>
  </si>
  <si>
    <t>0409</t>
  </si>
  <si>
    <t xml:space="preserve">от 25 июля 2012 года № 22 </t>
  </si>
  <si>
    <t xml:space="preserve"> расходов бюджета Веревского сельского поселения на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</si>
</sst>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64" fontId="5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10" sqref="G10"/>
    </sheetView>
  </sheetViews>
  <sheetFormatPr defaultColWidth="9.1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2" t="s">
        <v>51</v>
      </c>
      <c r="D1" s="22"/>
    </row>
    <row r="2" spans="3:4" ht="12.75">
      <c r="C2" s="3" t="s">
        <v>43</v>
      </c>
      <c r="D2" s="3"/>
    </row>
    <row r="3" spans="1:4" ht="12.75" customHeight="1">
      <c r="A3" s="3"/>
      <c r="B3" s="3"/>
      <c r="C3" s="22" t="s">
        <v>44</v>
      </c>
      <c r="D3" s="22"/>
    </row>
    <row r="4" spans="1:4" ht="12.75" customHeight="1">
      <c r="A4" s="3"/>
      <c r="B4" s="3"/>
      <c r="C4" s="22" t="s">
        <v>70</v>
      </c>
      <c r="D4" s="22"/>
    </row>
    <row r="5" spans="1:4" ht="12.75" customHeight="1">
      <c r="A5" s="3"/>
      <c r="B5" s="3"/>
      <c r="C5" s="4"/>
      <c r="D5" s="4"/>
    </row>
    <row r="6" spans="1:4" ht="18" customHeight="1">
      <c r="A6" s="27" t="s">
        <v>54</v>
      </c>
      <c r="B6" s="27"/>
      <c r="C6" s="27"/>
      <c r="D6" s="27"/>
    </row>
    <row r="7" spans="1:4" ht="12.75" customHeight="1">
      <c r="A7" s="23" t="s">
        <v>53</v>
      </c>
      <c r="B7" s="23"/>
      <c r="C7" s="23"/>
      <c r="D7" s="23"/>
    </row>
    <row r="8" spans="1:4" ht="12.75" customHeight="1">
      <c r="A8" s="23" t="s">
        <v>71</v>
      </c>
      <c r="B8" s="23"/>
      <c r="C8" s="23"/>
      <c r="D8" s="23"/>
    </row>
    <row r="9" spans="1:2" ht="9" customHeight="1">
      <c r="A9" s="5"/>
      <c r="B9" s="5"/>
    </row>
    <row r="10" spans="1:4" ht="21" customHeight="1">
      <c r="A10" s="24" t="s">
        <v>0</v>
      </c>
      <c r="B10" s="24" t="s">
        <v>1</v>
      </c>
      <c r="C10" s="24" t="s">
        <v>2</v>
      </c>
      <c r="D10" s="24" t="s">
        <v>67</v>
      </c>
    </row>
    <row r="11" spans="1:4" ht="16.5" customHeight="1">
      <c r="A11" s="25"/>
      <c r="B11" s="25"/>
      <c r="C11" s="25"/>
      <c r="D11" s="25"/>
    </row>
    <row r="12" spans="1:4" ht="9.75" customHeight="1">
      <c r="A12" s="26"/>
      <c r="B12" s="26"/>
      <c r="C12" s="26"/>
      <c r="D12" s="26"/>
    </row>
    <row r="13" spans="1:4" s="8" customFormat="1" ht="12.75" customHeight="1">
      <c r="A13" s="6" t="s">
        <v>3</v>
      </c>
      <c r="B13" s="7" t="s">
        <v>4</v>
      </c>
      <c r="C13" s="7"/>
      <c r="D13" s="18">
        <f>SUM(D14:D18)</f>
        <v>8303</v>
      </c>
    </row>
    <row r="14" spans="1:4" ht="12.75" customHeight="1">
      <c r="A14" s="9" t="s">
        <v>25</v>
      </c>
      <c r="B14" s="9"/>
      <c r="C14" s="10" t="s">
        <v>26</v>
      </c>
      <c r="D14" s="19">
        <v>303.6</v>
      </c>
    </row>
    <row r="15" spans="1:4" ht="15" customHeight="1">
      <c r="A15" s="9" t="s">
        <v>5</v>
      </c>
      <c r="B15" s="9"/>
      <c r="C15" s="10" t="s">
        <v>6</v>
      </c>
      <c r="D15" s="19">
        <f>5373.8+929.2+168.8+500</f>
        <v>6971.8</v>
      </c>
    </row>
    <row r="16" spans="1:4" ht="15" customHeight="1">
      <c r="A16" s="9" t="s">
        <v>24</v>
      </c>
      <c r="B16" s="9"/>
      <c r="C16" s="10" t="s">
        <v>6</v>
      </c>
      <c r="D16" s="19">
        <v>257.1</v>
      </c>
    </row>
    <row r="17" spans="1:4" ht="12.75" customHeight="1">
      <c r="A17" s="13" t="s">
        <v>7</v>
      </c>
      <c r="B17" s="13"/>
      <c r="C17" s="14" t="s">
        <v>62</v>
      </c>
      <c r="D17" s="20">
        <v>30</v>
      </c>
    </row>
    <row r="18" spans="1:7" ht="12.75" customHeight="1">
      <c r="A18" s="9" t="s">
        <v>8</v>
      </c>
      <c r="B18" s="9"/>
      <c r="C18" s="10" t="s">
        <v>63</v>
      </c>
      <c r="D18" s="19">
        <f>504.5+106+130</f>
        <v>740.5</v>
      </c>
      <c r="G18" s="16"/>
    </row>
    <row r="19" spans="1:4" ht="12.75" customHeight="1">
      <c r="A19" s="6" t="s">
        <v>36</v>
      </c>
      <c r="B19" s="15" t="s">
        <v>34</v>
      </c>
      <c r="C19" s="10"/>
      <c r="D19" s="18">
        <f>D20</f>
        <v>290.444</v>
      </c>
    </row>
    <row r="20" spans="1:4" ht="12.75" customHeight="1">
      <c r="A20" s="9" t="s">
        <v>33</v>
      </c>
      <c r="B20" s="9"/>
      <c r="C20" s="10" t="s">
        <v>35</v>
      </c>
      <c r="D20" s="19">
        <f>234.75+55.694</f>
        <v>290.444</v>
      </c>
    </row>
    <row r="21" spans="1:6" s="8" customFormat="1" ht="25.5" customHeight="1">
      <c r="A21" s="6" t="s">
        <v>9</v>
      </c>
      <c r="B21" s="7" t="s">
        <v>10</v>
      </c>
      <c r="C21" s="7"/>
      <c r="D21" s="18">
        <f>SUM(D22:D23)</f>
        <v>328</v>
      </c>
      <c r="F21" s="17"/>
    </row>
    <row r="22" spans="1:4" ht="24" customHeight="1">
      <c r="A22" s="9" t="s">
        <v>11</v>
      </c>
      <c r="B22" s="9"/>
      <c r="C22" s="10" t="s">
        <v>12</v>
      </c>
      <c r="D22" s="19">
        <v>108</v>
      </c>
    </row>
    <row r="23" spans="1:4" ht="12.75" customHeight="1">
      <c r="A23" s="9" t="s">
        <v>41</v>
      </c>
      <c r="B23" s="9"/>
      <c r="C23" s="10" t="s">
        <v>13</v>
      </c>
      <c r="D23" s="19">
        <v>220</v>
      </c>
    </row>
    <row r="24" spans="1:4" s="8" customFormat="1" ht="12.75" customHeight="1">
      <c r="A24" s="6" t="s">
        <v>14</v>
      </c>
      <c r="B24" s="7" t="s">
        <v>15</v>
      </c>
      <c r="C24" s="7"/>
      <c r="D24" s="18">
        <f>D25+D26+D28+D27</f>
        <v>11017.809000000001</v>
      </c>
    </row>
    <row r="25" spans="1:4" s="8" customFormat="1" ht="12.75" customHeight="1">
      <c r="A25" s="21" t="s">
        <v>49</v>
      </c>
      <c r="B25" s="7"/>
      <c r="C25" s="10" t="s">
        <v>50</v>
      </c>
      <c r="D25" s="19">
        <v>0</v>
      </c>
    </row>
    <row r="26" spans="1:4" ht="12.75" customHeight="1">
      <c r="A26" s="9" t="s">
        <v>68</v>
      </c>
      <c r="B26" s="9"/>
      <c r="C26" s="10" t="s">
        <v>69</v>
      </c>
      <c r="D26" s="19">
        <f>7413.809+2000</f>
        <v>9413.809000000001</v>
      </c>
    </row>
    <row r="27" spans="1:4" ht="12.75" customHeight="1">
      <c r="A27" s="9" t="s">
        <v>61</v>
      </c>
      <c r="B27" s="9"/>
      <c r="C27" s="10" t="s">
        <v>60</v>
      </c>
      <c r="D27" s="19">
        <f>174+61+39</f>
        <v>274</v>
      </c>
    </row>
    <row r="28" spans="1:4" ht="12.75" customHeight="1">
      <c r="A28" s="9" t="s">
        <v>45</v>
      </c>
      <c r="B28" s="9"/>
      <c r="C28" s="10" t="s">
        <v>46</v>
      </c>
      <c r="D28" s="19">
        <f>250+400+680</f>
        <v>1330</v>
      </c>
    </row>
    <row r="29" spans="1:4" s="8" customFormat="1" ht="12.75" customHeight="1">
      <c r="A29" s="6" t="s">
        <v>16</v>
      </c>
      <c r="B29" s="7" t="s">
        <v>17</v>
      </c>
      <c r="C29" s="7"/>
      <c r="D29" s="18">
        <f>(D30+D31+D33)</f>
        <v>11899.791000000001</v>
      </c>
    </row>
    <row r="30" spans="1:4" s="8" customFormat="1" ht="12.75" customHeight="1">
      <c r="A30" s="12" t="s">
        <v>47</v>
      </c>
      <c r="B30" s="7"/>
      <c r="C30" s="7" t="s">
        <v>48</v>
      </c>
      <c r="D30" s="18">
        <v>1053.6</v>
      </c>
    </row>
    <row r="31" spans="1:4" s="11" customFormat="1" ht="12.75" customHeight="1">
      <c r="A31" s="12" t="s">
        <v>18</v>
      </c>
      <c r="B31" s="9"/>
      <c r="C31" s="7" t="s">
        <v>19</v>
      </c>
      <c r="D31" s="18">
        <f>D32</f>
        <v>1174.2</v>
      </c>
    </row>
    <row r="32" spans="1:4" s="11" customFormat="1" ht="12.75" customHeight="1">
      <c r="A32" s="9" t="s">
        <v>42</v>
      </c>
      <c r="B32" s="9"/>
      <c r="C32" s="10" t="s">
        <v>19</v>
      </c>
      <c r="D32" s="19">
        <f>924.2+250</f>
        <v>1174.2</v>
      </c>
    </row>
    <row r="33" spans="1:4" s="11" customFormat="1" ht="12.75" customHeight="1">
      <c r="A33" s="12" t="s">
        <v>37</v>
      </c>
      <c r="B33" s="9"/>
      <c r="C33" s="7" t="s">
        <v>38</v>
      </c>
      <c r="D33" s="18">
        <f>SUM(D34:D38)</f>
        <v>9671.991</v>
      </c>
    </row>
    <row r="34" spans="1:4" ht="12.75" customHeight="1">
      <c r="A34" s="9" t="s">
        <v>28</v>
      </c>
      <c r="B34" s="9"/>
      <c r="C34" s="10" t="s">
        <v>38</v>
      </c>
      <c r="D34" s="19">
        <f>900+522</f>
        <v>1422</v>
      </c>
    </row>
    <row r="35" spans="1:4" ht="12.75" customHeight="1">
      <c r="A35" s="15" t="s">
        <v>39</v>
      </c>
      <c r="B35" s="9"/>
      <c r="C35" s="10" t="s">
        <v>38</v>
      </c>
      <c r="D35" s="19">
        <f>3300+2200-864.809+300</f>
        <v>4935.191</v>
      </c>
    </row>
    <row r="36" spans="1:4" ht="12.75" customHeight="1">
      <c r="A36" s="9" t="s">
        <v>29</v>
      </c>
      <c r="B36" s="15"/>
      <c r="C36" s="10" t="s">
        <v>38</v>
      </c>
      <c r="D36" s="19">
        <v>130</v>
      </c>
    </row>
    <row r="37" spans="1:4" ht="12.75" customHeight="1">
      <c r="A37" s="15" t="s">
        <v>52</v>
      </c>
      <c r="B37" s="9"/>
      <c r="C37" s="10" t="s">
        <v>38</v>
      </c>
      <c r="D37" s="19">
        <f>55+73</f>
        <v>128</v>
      </c>
    </row>
    <row r="38" spans="1:4" ht="14.25" customHeight="1">
      <c r="A38" s="15" t="s">
        <v>27</v>
      </c>
      <c r="B38" s="9"/>
      <c r="C38" s="10" t="s">
        <v>38</v>
      </c>
      <c r="D38" s="19">
        <f>1241.8+615+100+1100</f>
        <v>3056.8</v>
      </c>
    </row>
    <row r="39" spans="1:4" ht="14.25" customHeight="1">
      <c r="A39" s="9" t="s">
        <v>30</v>
      </c>
      <c r="B39" s="7" t="s">
        <v>40</v>
      </c>
      <c r="C39" s="10"/>
      <c r="D39" s="18">
        <f>D40</f>
        <v>512</v>
      </c>
    </row>
    <row r="40" spans="1:4" ht="12.75" customHeight="1">
      <c r="A40" s="9" t="s">
        <v>31</v>
      </c>
      <c r="B40" s="9"/>
      <c r="C40" s="10" t="s">
        <v>32</v>
      </c>
      <c r="D40" s="19">
        <v>512</v>
      </c>
    </row>
    <row r="41" spans="1:4" ht="12.75" customHeight="1">
      <c r="A41" s="6" t="s">
        <v>64</v>
      </c>
      <c r="B41" s="6">
        <v>1000</v>
      </c>
      <c r="C41" s="10"/>
      <c r="D41" s="18">
        <f>D42</f>
        <v>0</v>
      </c>
    </row>
    <row r="42" spans="1:4" ht="12.75" customHeight="1">
      <c r="A42" s="9" t="s">
        <v>65</v>
      </c>
      <c r="B42" s="9"/>
      <c r="C42" s="10" t="s">
        <v>66</v>
      </c>
      <c r="D42" s="19"/>
    </row>
    <row r="43" spans="1:4" s="8" customFormat="1" ht="16.5" customHeight="1">
      <c r="A43" s="6" t="s">
        <v>58</v>
      </c>
      <c r="B43" s="7" t="s">
        <v>20</v>
      </c>
      <c r="C43" s="7"/>
      <c r="D43" s="18">
        <f>SUM(D44:D44)</f>
        <v>5400.4</v>
      </c>
    </row>
    <row r="44" spans="1:4" ht="12.75" customHeight="1">
      <c r="A44" s="9" t="s">
        <v>21</v>
      </c>
      <c r="B44" s="9"/>
      <c r="C44" s="10" t="s">
        <v>22</v>
      </c>
      <c r="D44" s="19">
        <f>1176.4+1720.6+2150+60+293.4</f>
        <v>5400.4</v>
      </c>
    </row>
    <row r="45" spans="1:4" s="8" customFormat="1" ht="12.75" customHeight="1">
      <c r="A45" s="6" t="s">
        <v>59</v>
      </c>
      <c r="B45" s="7" t="s">
        <v>55</v>
      </c>
      <c r="C45" s="7"/>
      <c r="D45" s="18">
        <f>SUM(D46:D46)</f>
        <v>497</v>
      </c>
    </row>
    <row r="46" spans="1:4" ht="12.75" customHeight="1">
      <c r="A46" s="9" t="s">
        <v>57</v>
      </c>
      <c r="B46" s="9"/>
      <c r="C46" s="10" t="s">
        <v>56</v>
      </c>
      <c r="D46" s="19">
        <v>497</v>
      </c>
    </row>
    <row r="47" spans="1:4" s="8" customFormat="1" ht="14.25" customHeight="1">
      <c r="A47" s="12" t="s">
        <v>23</v>
      </c>
      <c r="B47" s="12"/>
      <c r="C47" s="6"/>
      <c r="D47" s="18">
        <f>(D13+D19+D21+D24+D29+D39+D43+D45+D41)</f>
        <v>38248.444</v>
      </c>
    </row>
  </sheetData>
  <sheetProtection/>
  <mergeCells count="10">
    <mergeCell ref="C1:D1"/>
    <mergeCell ref="C4:D4"/>
    <mergeCell ref="C3:D3"/>
    <mergeCell ref="A7:D7"/>
    <mergeCell ref="A10:A12"/>
    <mergeCell ref="B10:B12"/>
    <mergeCell ref="C10:C12"/>
    <mergeCell ref="D10:D12"/>
    <mergeCell ref="A6:D6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2011-04-01T11:59:30Z</cp:lastPrinted>
  <dcterms:created xsi:type="dcterms:W3CDTF">2005-07-27T12:36:10Z</dcterms:created>
  <dcterms:modified xsi:type="dcterms:W3CDTF">2012-07-25T08:01:49Z</dcterms:modified>
  <cp:category/>
  <cp:version/>
  <cp:contentType/>
  <cp:contentStatus/>
</cp:coreProperties>
</file>