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." sheetId="3" r:id="rId3"/>
  </sheets>
  <definedNames/>
  <calcPr fullCalcOnLoad="1" refMode="R1C1"/>
</workbook>
</file>

<file path=xl/sharedStrings.xml><?xml version="1.0" encoding="utf-8"?>
<sst xmlns="http://schemas.openxmlformats.org/spreadsheetml/2006/main" count="62" uniqueCount="60">
  <si>
    <t>Код бюджетной классификации</t>
  </si>
  <si>
    <t>Источник дохода</t>
  </si>
  <si>
    <t xml:space="preserve">1 01 00000 00 0000 000 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</si>
  <si>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</si>
  <si>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</si>
  <si>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</si>
  <si>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</si>
  <si>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</si>
  <si>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</si>
  <si>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</si>
  <si>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ИМУШЕСТВО</t>
  </si>
  <si>
    <t>Налог на имущество физических лиц</t>
  </si>
  <si>
    <t>Транспортный налог</t>
  </si>
  <si>
    <t>Земельный налог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</si>
  <si>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</si>
  <si>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</si>
  <si>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</si>
  <si>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1 13 00000 00 0000 000</t>
  </si>
  <si>
    <t>1 17 05050 10 0000 180</t>
  </si>
  <si>
    <t>1 14 00000 00 0000  000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</si>
  <si>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</si>
  <si>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</si>
  <si>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</si>
  <si>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</si>
  <si>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из ОФФПП</t>
  </si>
  <si>
    <t>Дотации бюджетам поселений на выравнивание  бюджетной обеспеченности из ФФПП ГМР</t>
  </si>
  <si>
    <t>2 02 03015 10 0000 151</t>
  </si>
  <si>
    <t>Субвенции бюджетам поселений на осуществление первичного воинского учета на  территориях, где отсутствуют военные комиссариаты</t>
  </si>
  <si>
    <t>Иные  межбюджетные трансферты</t>
  </si>
  <si>
    <t xml:space="preserve">        ВСЕГО ДОХОДОВ</t>
  </si>
  <si>
    <t>Приложение  2</t>
  </si>
  <si>
    <t>к решению Совета депутатов</t>
  </si>
  <si>
    <t>Веревского сельского поселения</t>
  </si>
  <si>
    <t>ПРОЧИЕ НЕНАЛОГОВЫЕ ДОХОДЫ В БЮДЖЕТ ПОСЕЛЕНИЙ</t>
  </si>
  <si>
    <t>1 11  09045 10 0111 120</t>
  </si>
  <si>
    <t xml:space="preserve"> </t>
  </si>
  <si>
    <t>ПРОЧИЕ ПОСТУПЛЕНИЯ ОТ ИСПОЛЬЗОВАНИЯ ИМУЩЕСТВА (НАЙМ)</t>
  </si>
  <si>
    <t>Сумма         (тыс.руб.)</t>
  </si>
  <si>
    <t>ПРОГНОЗИРУЕМОЕ</t>
  </si>
  <si>
    <t>поступление доходов в бюджет Веревского сельского поселения</t>
  </si>
  <si>
    <t>ДОХОДЫ ОТ ОКАЗАНИЯ ПЛАТНЫХ УСЛУГ И КОМПЕНСАЦИИ ЗАТРАТ ГОСУДАРСТВА</t>
  </si>
  <si>
    <t>НАЛОГИ НА ПРИБЫЛЬ, ДОХОДЫ</t>
  </si>
  <si>
    <t>на 2012 год</t>
  </si>
  <si>
    <t>2 02 01001 10 0000 151</t>
  </si>
  <si>
    <t>1 11 05000 00 0000 120</t>
  </si>
  <si>
    <t xml:space="preserve">Доходы, получаемые ввиде арендной платы за заемельные участки, государственная собственность на которые не разгрантчена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</si>
  <si>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1 11  05035 10 0000 120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</si>
  <si>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</si>
  <si>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1 11 05013 10 0000 120</t>
  </si>
  <si>
    <t>Прочие доходы от оказания платных услуг получателями  средств  бюджетов поселений</t>
  </si>
  <si>
    <t>1 13 01995 10 0000 130</t>
  </si>
  <si>
    <t>1 14 06013 10 0000  430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</si>
  <si>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</si>
  <si>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2 02 04014 10 0000 151 </t>
  </si>
  <si>
    <t>1 06 01000 00 0000 110</t>
  </si>
  <si>
    <t>1 06 04000 02 0000 110</t>
  </si>
  <si>
    <t>1 06 06013 10 0000 110</t>
  </si>
  <si>
    <t>Субсидии бюджетам поселений</t>
  </si>
  <si>
    <t>2 02 02999 10 0000 151</t>
  </si>
  <si>
    <t xml:space="preserve"> от 25 июля 2012 года № 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</si>
</sst>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2.140625" style="0" customWidth="1"/>
    <col min="2" max="2" width="51.57421875" style="0" customWidth="1"/>
    <col min="3" max="3" width="15.421875" style="9" customWidth="1"/>
  </cols>
  <sheetData>
    <row r="1" ht="12.75">
      <c r="C1" s="7" t="s">
        <v>30</v>
      </c>
    </row>
    <row r="2" ht="12.75">
      <c r="C2" s="5" t="s">
        <v>31</v>
      </c>
    </row>
    <row r="3" ht="12.75">
      <c r="C3" s="5" t="s">
        <v>32</v>
      </c>
    </row>
    <row r="4" ht="12.75">
      <c r="C4" s="16" t="s">
        <v>59</v>
      </c>
    </row>
    <row r="5" ht="12.75">
      <c r="C5" s="8"/>
    </row>
    <row r="6" spans="1:3" ht="12.75">
      <c r="A6" s="19" t="s">
        <v>38</v>
      </c>
      <c r="B6" s="19"/>
      <c r="C6" s="19"/>
    </row>
    <row r="7" spans="1:3" ht="14.25">
      <c r="A7" s="20" t="s">
        <v>39</v>
      </c>
      <c r="B7" s="20"/>
      <c r="C7" s="20"/>
    </row>
    <row r="8" spans="1:3" ht="15">
      <c r="A8" s="13"/>
      <c r="B8" s="14" t="s">
        <v>42</v>
      </c>
      <c r="C8" s="14"/>
    </row>
    <row r="10" spans="1:3" ht="30" customHeight="1">
      <c r="A10" s="15" t="s">
        <v>0</v>
      </c>
      <c r="B10" s="4" t="s">
        <v>1</v>
      </c>
      <c r="C10" s="4" t="s">
        <v>37</v>
      </c>
    </row>
    <row r="11" spans="1:3" ht="12.75">
      <c r="A11" s="1" t="s">
        <v>2</v>
      </c>
      <c r="B11" s="2" t="s">
        <v>41</v>
      </c>
      <c r="C11" s="10">
        <f>C12</f>
        <v>4820</v>
      </c>
    </row>
    <row r="12" spans="1:3" ht="12.75">
      <c r="A12" s="1" t="s">
        <v>3</v>
      </c>
      <c r="B12" s="3" t="s">
        <v>4</v>
      </c>
      <c r="C12" s="11">
        <v>4820</v>
      </c>
    </row>
    <row r="13" spans="1:3" ht="12.75">
      <c r="A13" s="1" t="s">
        <v>5</v>
      </c>
      <c r="B13" s="2" t="s">
        <v>6</v>
      </c>
      <c r="C13" s="10">
        <f>C14</f>
        <v>11</v>
      </c>
    </row>
    <row r="14" spans="1:3" ht="12.75">
      <c r="A14" s="1" t="s">
        <v>7</v>
      </c>
      <c r="B14" s="3" t="s">
        <v>8</v>
      </c>
      <c r="C14" s="11">
        <v>11</v>
      </c>
    </row>
    <row r="15" spans="1:3" ht="12.75">
      <c r="A15" s="1" t="s">
        <v>9</v>
      </c>
      <c r="B15" s="2" t="s">
        <v>10</v>
      </c>
      <c r="C15" s="10">
        <f>SUM(C16:C18)</f>
        <v>8100</v>
      </c>
    </row>
    <row r="16" spans="1:3" ht="12.75">
      <c r="A16" s="1" t="s">
        <v>54</v>
      </c>
      <c r="B16" s="3" t="s">
        <v>11</v>
      </c>
      <c r="C16" s="11">
        <v>300</v>
      </c>
    </row>
    <row r="17" spans="1:3" ht="12.75">
      <c r="A17" s="1" t="s">
        <v>55</v>
      </c>
      <c r="B17" s="3" t="s">
        <v>12</v>
      </c>
      <c r="C17" s="11">
        <v>2800</v>
      </c>
    </row>
    <row r="18" spans="1:3" ht="12.75">
      <c r="A18" s="1" t="s">
        <v>56</v>
      </c>
      <c r="B18" s="3" t="s">
        <v>13</v>
      </c>
      <c r="C18" s="11">
        <f>4000+1000</f>
        <v>5000</v>
      </c>
    </row>
    <row r="19" spans="1:3" ht="31.5">
      <c r="A19" s="1" t="s">
        <v>14</v>
      </c>
      <c r="B19" s="2" t="s">
        <v>15</v>
      </c>
      <c r="C19" s="10">
        <f>C20+C23</f>
        <v>5900</v>
      </c>
    </row>
    <row r="20" spans="1:3" ht="21">
      <c r="A20" s="1" t="s">
        <v>44</v>
      </c>
      <c r="B20" s="2" t="s">
        <v>16</v>
      </c>
      <c r="C20" s="10">
        <f>C21+C22</f>
        <v>5330</v>
      </c>
    </row>
    <row r="21" spans="1:3" ht="45">
      <c r="A21" s="17" t="s">
        <v>48</v>
      </c>
      <c r="B21" s="3" t="s">
        <v>45</v>
      </c>
      <c r="C21" s="11">
        <f>2600+2600</f>
        <v>5200</v>
      </c>
    </row>
    <row r="22" spans="1:3" ht="45">
      <c r="A22" s="17" t="s">
        <v>46</v>
      </c>
      <c r="B22" s="3" t="s">
        <v>47</v>
      </c>
      <c r="C22" s="11">
        <v>130</v>
      </c>
    </row>
    <row r="23" spans="1:3" ht="21">
      <c r="A23" s="17" t="s">
        <v>34</v>
      </c>
      <c r="B23" s="2" t="s">
        <v>36</v>
      </c>
      <c r="C23" s="10">
        <v>570</v>
      </c>
    </row>
    <row r="24" spans="1:3" ht="21">
      <c r="A24" s="17" t="s">
        <v>17</v>
      </c>
      <c r="B24" s="2" t="s">
        <v>40</v>
      </c>
      <c r="C24" s="10">
        <f>SUM(C25)</f>
        <v>125</v>
      </c>
    </row>
    <row r="25" spans="1:3" ht="22.5">
      <c r="A25" s="17" t="s">
        <v>50</v>
      </c>
      <c r="B25" s="3" t="s">
        <v>49</v>
      </c>
      <c r="C25" s="11">
        <v>125</v>
      </c>
    </row>
    <row r="26" spans="1:3" ht="21">
      <c r="A26" s="1" t="s">
        <v>19</v>
      </c>
      <c r="B26" s="2" t="s">
        <v>20</v>
      </c>
      <c r="C26" s="10">
        <f>C27</f>
        <v>2600</v>
      </c>
    </row>
    <row r="27" spans="1:3" ht="33.75">
      <c r="A27" s="17" t="s">
        <v>51</v>
      </c>
      <c r="B27" s="3" t="s">
        <v>52</v>
      </c>
      <c r="C27" s="11">
        <f>150+2450</f>
        <v>2600</v>
      </c>
    </row>
    <row r="28" spans="1:3" ht="12.75">
      <c r="A28" s="18" t="s">
        <v>18</v>
      </c>
      <c r="B28" s="2" t="s">
        <v>33</v>
      </c>
      <c r="C28" s="12">
        <f>4610</f>
        <v>4610</v>
      </c>
    </row>
    <row r="29" spans="1:3" ht="31.5">
      <c r="A29" s="1" t="s">
        <v>21</v>
      </c>
      <c r="B29" s="2" t="s">
        <v>22</v>
      </c>
      <c r="C29" s="10">
        <f>C30+C34+C35+C33</f>
        <v>6429.192000000001</v>
      </c>
    </row>
    <row r="30" spans="1:3" ht="21">
      <c r="A30" s="1" t="s">
        <v>43</v>
      </c>
      <c r="B30" s="2" t="s">
        <v>23</v>
      </c>
      <c r="C30" s="10">
        <f>C31+C32</f>
        <v>3542.6</v>
      </c>
    </row>
    <row r="31" spans="1:3" ht="22.5">
      <c r="A31" s="1" t="s">
        <v>43</v>
      </c>
      <c r="B31" s="3" t="s">
        <v>24</v>
      </c>
      <c r="C31" s="11">
        <v>2738.1</v>
      </c>
    </row>
    <row r="32" spans="1:3" ht="22.5">
      <c r="A32" s="1" t="s">
        <v>43</v>
      </c>
      <c r="B32" s="3" t="s">
        <v>25</v>
      </c>
      <c r="C32" s="11">
        <v>804.5</v>
      </c>
    </row>
    <row r="33" spans="1:3" ht="12.75">
      <c r="A33" s="1" t="s">
        <v>58</v>
      </c>
      <c r="B33" s="2" t="s">
        <v>57</v>
      </c>
      <c r="C33" s="10">
        <f>2572.3</f>
        <v>2572.3</v>
      </c>
    </row>
    <row r="34" spans="1:3" ht="31.5">
      <c r="A34" s="17" t="s">
        <v>26</v>
      </c>
      <c r="B34" s="2" t="s">
        <v>27</v>
      </c>
      <c r="C34" s="10">
        <f>234.75+55.742</f>
        <v>290.492</v>
      </c>
    </row>
    <row r="35" spans="1:3" ht="12.75">
      <c r="A35" s="17" t="s">
        <v>53</v>
      </c>
      <c r="B35" s="2" t="s">
        <v>28</v>
      </c>
      <c r="C35" s="10">
        <v>23.8</v>
      </c>
    </row>
    <row r="36" spans="1:5" ht="12.75">
      <c r="A36" s="2"/>
      <c r="B36" s="2" t="s">
        <v>29</v>
      </c>
      <c r="C36" s="10">
        <f>C11+C13+C15+C19+C24+C26+C28+C29</f>
        <v>32595.192000000003</v>
      </c>
      <c r="E36" s="6" t="s">
        <v>35</v>
      </c>
    </row>
    <row r="38" ht="12.75" hidden="1">
      <c r="C38" s="9">
        <v>20021339.75</v>
      </c>
    </row>
  </sheetData>
  <sheetProtection/>
  <mergeCells count="2">
    <mergeCell ref="A6:C6"/>
    <mergeCell ref="A7:C7"/>
  </mergeCells>
  <printOptions/>
  <pageMargins left="0.7480314960629921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2011-04-01T11:48:11Z</cp:lastPrinted>
  <dcterms:created xsi:type="dcterms:W3CDTF">1996-10-08T23:32:33Z</dcterms:created>
  <dcterms:modified xsi:type="dcterms:W3CDTF">2012-07-25T08:01:24Z</dcterms:modified>
  <cp:category/>
  <cp:version/>
  <cp:contentType/>
  <cp:contentStatus/>
</cp:coreProperties>
</file>